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3月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<sst xmlns="http://schemas.openxmlformats.org/spreadsheetml/2006/main" count="10" uniqueCount="9">
  <si>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2026年5月13日-5月31日液氨需求概算表</t>
  </si>
  <si>
    <t>一、生产组织</t>
  </si>
  <si>
    <r>
      <t>1.绵竹川润化工2026年5月13日至31日停车检修，期间磷化工分公司纯五氧化二磷产量450×20=9000吨，液氨需求量：2475吨，11日川润至少可供150吨，12日开始全天无氨</t>
    </r>
    <r>
      <rPr>
        <b/>
        <sz val="12"/>
        <color rgb="FFFF0000"/>
        <rFont val="微软雅黑"/>
        <charset val="134"/>
      </rPr>
      <t>。合计需外采2400吨。</t>
    </r>
  </si>
  <si>
    <t>二、期间采购量、库存量、需求量概算（单位：吨）</t>
  </si>
  <si>
    <t>日期</t>
  </si>
  <si>
    <t>需求量</t>
  </si>
  <si>
    <t>采购量</t>
  </si>
  <si>
    <t>库存量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</si>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</sst>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9"/>
      <color rgb="FF000000"/>
      <name val="Times New Roman"/>
      <charset val="134"/>
    </font>
    <font>
      <b/>
      <sz val="12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>
      <alignment horizontal="center" vertical="center"/>
    </xf>
    <xf numFmtId="0" fontId="24" fillId="0" borderId="0">
      <alignment horizontal="right"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76" fontId="3" fillId="5" borderId="4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4" xfId="49"/>
    <cellStyle name="S8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zoomScale="90" zoomScaleNormal="90" workbookViewId="0">
      <selection activeCell="A1" sqref="A1:D1"/>
    </sheetView>
  </sheetViews>
  <sheetFormatPr defaultColWidth="8.88888888888889" defaultRowHeight="14.4" outlineLevelCol="3"/>
  <cols>
    <col min="1" max="1" width="12.2222222222222" customWidth="1"/>
    <col min="2" max="2" width="29.1111111111111" customWidth="1"/>
    <col min="3" max="3" width="28.2222222222222" customWidth="1"/>
    <col min="4" max="4" width="28.7037037037037" customWidth="1"/>
  </cols>
  <sheetData>
    <row r="1" ht="23.4" spans="1:4">
      <c r="A1" s="1" t="s">
        <v>0</v>
      </c>
      <c r="B1" s="2"/>
      <c r="C1" s="2"/>
      <c r="D1" s="3"/>
    </row>
    <row r="2" ht="17.4" spans="1:4">
      <c r="A2" s="4" t="s">
        <v>1</v>
      </c>
      <c r="B2" s="4"/>
      <c r="C2" s="4"/>
      <c r="D2" s="4"/>
    </row>
    <row r="3" ht="57" customHeight="1" spans="1:4">
      <c r="A3" s="5" t="s">
        <v>2</v>
      </c>
      <c r="B3" s="6"/>
      <c r="C3" s="6"/>
      <c r="D3" s="7"/>
    </row>
    <row r="4" ht="17.4" spans="1:4">
      <c r="A4" s="8" t="s">
        <v>3</v>
      </c>
      <c r="B4" s="9"/>
      <c r="C4" s="9"/>
      <c r="D4" s="9"/>
    </row>
    <row r="5" ht="17.4" spans="1:4">
      <c r="A5" s="10" t="s">
        <v>4</v>
      </c>
      <c r="B5" s="11" t="s">
        <v>5</v>
      </c>
      <c r="C5" s="12" t="s">
        <v>6</v>
      </c>
      <c r="D5" s="13" t="s">
        <v>7</v>
      </c>
    </row>
    <row r="6" ht="17.4" spans="1:4">
      <c r="A6" s="10">
        <v>10</v>
      </c>
      <c r="B6" s="11" t="s">
        <v>8</v>
      </c>
      <c r="C6" s="12" t="s">
        <v>8</v>
      </c>
      <c r="D6" s="14">
        <v>150</v>
      </c>
    </row>
    <row r="7" ht="17.4" spans="1:4">
      <c r="A7" s="10">
        <v>11</v>
      </c>
      <c r="B7" s="15">
        <f>450*0.275</f>
        <v>123.75</v>
      </c>
      <c r="C7" s="16">
        <v>150</v>
      </c>
      <c r="D7" s="14">
        <f>D6+C7-B7</f>
        <v>176.25</v>
      </c>
    </row>
    <row r="8" ht="17.4" spans="1:4">
      <c r="A8" s="10">
        <v>12</v>
      </c>
      <c r="B8" s="15">
        <f>450*0.275</f>
        <v>123.75</v>
      </c>
      <c r="C8" s="16">
        <v>120</v>
      </c>
      <c r="D8" s="14">
        <f t="shared" ref="D8:D27" si="0">D7+C8-B8</f>
        <v>172.5</v>
      </c>
    </row>
    <row r="9" ht="17.4" spans="1:4">
      <c r="A9" s="10">
        <v>13</v>
      </c>
      <c r="B9" s="15">
        <f t="shared" ref="B9:B18" si="1">450*0.275</f>
        <v>123.75</v>
      </c>
      <c r="C9" s="16">
        <v>120</v>
      </c>
      <c r="D9" s="14">
        <f t="shared" si="0"/>
        <v>168.75</v>
      </c>
    </row>
    <row r="10" ht="17.4" spans="1:4">
      <c r="A10" s="10">
        <v>14</v>
      </c>
      <c r="B10" s="15">
        <f t="shared" si="1"/>
        <v>123.75</v>
      </c>
      <c r="C10" s="16">
        <v>120</v>
      </c>
      <c r="D10" s="14">
        <f t="shared" si="0"/>
        <v>165</v>
      </c>
    </row>
    <row r="11" ht="17.4" spans="1:4">
      <c r="A11" s="10">
        <v>15</v>
      </c>
      <c r="B11" s="15">
        <f t="shared" si="1"/>
        <v>123.75</v>
      </c>
      <c r="C11" s="16">
        <v>120</v>
      </c>
      <c r="D11" s="14">
        <f t="shared" si="0"/>
        <v>161.25</v>
      </c>
    </row>
    <row r="12" ht="17.4" spans="1:4">
      <c r="A12" s="10">
        <v>16</v>
      </c>
      <c r="B12" s="15">
        <f t="shared" si="1"/>
        <v>123.75</v>
      </c>
      <c r="C12" s="16">
        <v>120</v>
      </c>
      <c r="D12" s="14">
        <f t="shared" si="0"/>
        <v>157.5</v>
      </c>
    </row>
    <row r="13" ht="17.4" spans="1:4">
      <c r="A13" s="10">
        <v>17</v>
      </c>
      <c r="B13" s="15">
        <f t="shared" si="1"/>
        <v>123.75</v>
      </c>
      <c r="C13" s="16">
        <v>120</v>
      </c>
      <c r="D13" s="14">
        <f t="shared" si="0"/>
        <v>153.75</v>
      </c>
    </row>
    <row r="14" ht="17.4" spans="1:4">
      <c r="A14" s="10">
        <v>18</v>
      </c>
      <c r="B14" s="15">
        <f t="shared" si="1"/>
        <v>123.75</v>
      </c>
      <c r="C14" s="16">
        <v>120</v>
      </c>
      <c r="D14" s="14">
        <f t="shared" si="0"/>
        <v>150</v>
      </c>
    </row>
    <row r="15" ht="17.4" spans="1:4">
      <c r="A15" s="10">
        <v>19</v>
      </c>
      <c r="B15" s="15">
        <f t="shared" si="1"/>
        <v>123.75</v>
      </c>
      <c r="C15" s="16">
        <v>120</v>
      </c>
      <c r="D15" s="14">
        <f t="shared" si="0"/>
        <v>146.25</v>
      </c>
    </row>
    <row r="16" ht="17.4" spans="1:4">
      <c r="A16" s="10">
        <v>20</v>
      </c>
      <c r="B16" s="15">
        <f t="shared" si="1"/>
        <v>123.75</v>
      </c>
      <c r="C16" s="16">
        <v>120</v>
      </c>
      <c r="D16" s="14">
        <f t="shared" si="0"/>
        <v>142.5</v>
      </c>
    </row>
    <row r="17" ht="17.4" spans="1:4">
      <c r="A17" s="10">
        <v>21</v>
      </c>
      <c r="B17" s="15">
        <f t="shared" si="1"/>
        <v>123.75</v>
      </c>
      <c r="C17" s="16">
        <v>120</v>
      </c>
      <c r="D17" s="14">
        <f t="shared" si="0"/>
        <v>138.75</v>
      </c>
    </row>
    <row r="18" ht="17.4" spans="1:4">
      <c r="A18" s="10">
        <v>22</v>
      </c>
      <c r="B18" s="15">
        <f t="shared" si="1"/>
        <v>123.75</v>
      </c>
      <c r="C18" s="16">
        <v>120</v>
      </c>
      <c r="D18" s="14">
        <f t="shared" si="0"/>
        <v>135</v>
      </c>
    </row>
    <row r="19" ht="17.4" spans="1:4">
      <c r="A19" s="10">
        <v>23</v>
      </c>
      <c r="B19" s="15">
        <f t="shared" ref="B19:B27" si="2">450*0.275</f>
        <v>123.75</v>
      </c>
      <c r="C19" s="16">
        <v>120</v>
      </c>
      <c r="D19" s="14">
        <f t="shared" si="0"/>
        <v>131.25</v>
      </c>
    </row>
    <row r="20" ht="17.4" spans="1:4">
      <c r="A20" s="10">
        <v>24</v>
      </c>
      <c r="B20" s="15">
        <f t="shared" si="2"/>
        <v>123.75</v>
      </c>
      <c r="C20" s="16">
        <v>120</v>
      </c>
      <c r="D20" s="14">
        <f t="shared" si="0"/>
        <v>127.5</v>
      </c>
    </row>
    <row r="21" ht="17.4" spans="1:4">
      <c r="A21" s="10">
        <v>25</v>
      </c>
      <c r="B21" s="15">
        <f t="shared" si="2"/>
        <v>123.75</v>
      </c>
      <c r="C21" s="16">
        <v>120</v>
      </c>
      <c r="D21" s="14">
        <f t="shared" si="0"/>
        <v>123.75</v>
      </c>
    </row>
    <row r="22" ht="17.4" spans="1:4">
      <c r="A22" s="10">
        <v>26</v>
      </c>
      <c r="B22" s="15">
        <f t="shared" si="2"/>
        <v>123.75</v>
      </c>
      <c r="C22" s="16">
        <v>120</v>
      </c>
      <c r="D22" s="14">
        <f t="shared" si="0"/>
        <v>120</v>
      </c>
    </row>
    <row r="23" ht="17.4" spans="1:4">
      <c r="A23" s="10">
        <v>27</v>
      </c>
      <c r="B23" s="15">
        <f t="shared" si="2"/>
        <v>123.75</v>
      </c>
      <c r="C23" s="16">
        <v>120</v>
      </c>
      <c r="D23" s="14">
        <f t="shared" si="0"/>
        <v>116.25</v>
      </c>
    </row>
    <row r="24" ht="17.4" spans="1:4">
      <c r="A24" s="10">
        <v>28</v>
      </c>
      <c r="B24" s="15">
        <f t="shared" si="2"/>
        <v>123.75</v>
      </c>
      <c r="C24" s="16">
        <v>120</v>
      </c>
      <c r="D24" s="14">
        <f t="shared" si="0"/>
        <v>112.5</v>
      </c>
    </row>
    <row r="25" ht="17.4" spans="1:4">
      <c r="A25" s="10">
        <v>29</v>
      </c>
      <c r="B25" s="15">
        <f t="shared" si="2"/>
        <v>123.75</v>
      </c>
      <c r="C25" s="16">
        <v>120</v>
      </c>
      <c r="D25" s="14">
        <f t="shared" si="0"/>
        <v>108.75</v>
      </c>
    </row>
    <row r="26" ht="17.4" spans="1:4">
      <c r="A26" s="10">
        <v>30</v>
      </c>
      <c r="B26" s="15">
        <f t="shared" si="2"/>
        <v>123.75</v>
      </c>
      <c r="C26" s="16">
        <v>120</v>
      </c>
      <c r="D26" s="14">
        <f t="shared" si="0"/>
        <v>105</v>
      </c>
    </row>
    <row r="27" ht="17.4" spans="1:4">
      <c r="A27" s="17">
        <v>31</v>
      </c>
      <c r="B27" s="15">
        <f t="shared" si="2"/>
        <v>123.75</v>
      </c>
      <c r="C27" s="16">
        <v>120</v>
      </c>
      <c r="D27" s="14">
        <f t="shared" si="0"/>
        <v>101.25</v>
      </c>
    </row>
  </sheetData>
  <mergeCells count="3">
    <mergeCell ref="A1:D1"/>
    <mergeCell ref="A2:D2"/>
    <mergeCell ref="A3:D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张志伟</dc:creator>
  <cp:lastModifiedBy>上善若水</cp:lastModifiedBy>
  <dcterms:created xsi:type="dcterms:W3CDTF">2018-01-15T09:40:00Z</dcterms:created>
  <cp:lastPrinted>2021-06-01T06:32:00Z</cp:lastPrinted>
  <dcterms:modified xsi:type="dcterms:W3CDTF">2026-05-07T08:20:36Z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72C8974702724CDCABDCA2A25C8D5080_13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